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\Documents\DATA\2 DALLINGTON\001 DPC COUNCIL YEAR 2019-20\DPC MEETINGS 2019-20\004 DPC 16.07.19\"/>
    </mc:Choice>
  </mc:AlternateContent>
  <xr:revisionPtr revIDLastSave="0" documentId="13_ncr:1_{3206D297-F43A-4DA9-B0A9-5A5C5E563133}" xr6:coauthVersionLast="43" xr6:coauthVersionMax="43" xr10:uidLastSave="{00000000-0000-0000-0000-000000000000}"/>
  <bookViews>
    <workbookView xWindow="-98" yWindow="-98" windowWidth="21795" windowHeight="13096" activeTab="1" xr2:uid="{8E5D33B5-EC91-4562-8309-46FDE63AB3E8}"/>
  </bookViews>
  <sheets>
    <sheet name="DPC CASH BOOK 2019-20" sheetId="1" r:id="rId1"/>
    <sheet name="DPC BR 3 JUN 2019-20" sheetId="4" r:id="rId2"/>
    <sheet name="DPC BR 2 MAY 2019-20" sheetId="3" r:id="rId3"/>
    <sheet name="DPC BR 1 APR 2019-20" sheetId="2" r:id="rId4"/>
  </sheets>
  <definedNames>
    <definedName name="_xlnm.Print_Area" localSheetId="3">'DPC BR 1 APR 2019-20'!$A$1:$H$30</definedName>
    <definedName name="_xlnm.Print_Area" localSheetId="2">'DPC BR 2 MAY 2019-20'!$A$1:$H$34</definedName>
    <definedName name="_xlnm.Print_Area" localSheetId="0">'DPC CASH BOOK 2019-20'!$A$1:$M$40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4" l="1"/>
  <c r="G11" i="4"/>
  <c r="H34" i="4"/>
  <c r="H26" i="4"/>
  <c r="P17" i="1"/>
  <c r="P15" i="1"/>
  <c r="H26" i="3" l="1"/>
  <c r="G40" i="1"/>
  <c r="E40" i="1"/>
  <c r="F40" i="1"/>
  <c r="D40" i="1"/>
  <c r="H15" i="3"/>
  <c r="G11" i="3"/>
  <c r="H34" i="3"/>
  <c r="J7" i="1"/>
  <c r="J8" i="1" s="1"/>
  <c r="J9" i="1" s="1"/>
  <c r="J10" i="1" s="1"/>
  <c r="J11" i="1" s="1"/>
  <c r="J12" i="1" s="1"/>
  <c r="J13" i="1" s="1"/>
  <c r="J6" i="1"/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7" i="1"/>
  <c r="H40" i="1" l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H30" i="2"/>
  <c r="H22" i="2"/>
  <c r="M40" i="1"/>
  <c r="H11" i="2"/>
  <c r="H6" i="1" l="1"/>
</calcChain>
</file>

<file path=xl/sharedStrings.xml><?xml version="1.0" encoding="utf-8"?>
<sst xmlns="http://schemas.openxmlformats.org/spreadsheetml/2006/main" count="123" uniqueCount="74">
  <si>
    <t>DALLINGTON PARISH COUNCIL - CASH BOOK 2019-20</t>
  </si>
  <si>
    <t>DATE</t>
  </si>
  <si>
    <t>CN</t>
  </si>
  <si>
    <t>STAFF</t>
  </si>
  <si>
    <t>S137</t>
  </si>
  <si>
    <t>OTHER</t>
  </si>
  <si>
    <t>VAT</t>
  </si>
  <si>
    <t>TOTAL</t>
  </si>
  <si>
    <t>BANKED</t>
  </si>
  <si>
    <t>AMOUNT</t>
  </si>
  <si>
    <t>PAYMENTS</t>
  </si>
  <si>
    <t>RECEIPTS</t>
  </si>
  <si>
    <t>OPENING BALANCE AT 01.04.19</t>
  </si>
  <si>
    <t>15.04.19</t>
  </si>
  <si>
    <t>214</t>
  </si>
  <si>
    <t>D. Wilson DRG ground improvement</t>
  </si>
  <si>
    <t>PRECEPT</t>
  </si>
  <si>
    <t>OPENING BALANCE 01.04.19</t>
  </si>
  <si>
    <t>Deposit</t>
  </si>
  <si>
    <t>Current</t>
  </si>
  <si>
    <t>01.04.19</t>
  </si>
  <si>
    <t>RDC precept 1st instalment</t>
  </si>
  <si>
    <t>05.04.19</t>
  </si>
  <si>
    <t>RDC clean up materials</t>
  </si>
  <si>
    <t>24.04.19</t>
  </si>
  <si>
    <t>DALLINGTON PARISH COUNCIL 2019-20</t>
  </si>
  <si>
    <t>FINANCIAL YEAR ENDING 31.03.20</t>
  </si>
  <si>
    <t>BANK RECONCILIATION AT 30.04.19</t>
  </si>
  <si>
    <t>Balance as per bank statements at 30.04.19</t>
  </si>
  <si>
    <t>£</t>
  </si>
  <si>
    <t xml:space="preserve">  Deposit</t>
  </si>
  <si>
    <t xml:space="preserve">  Current</t>
  </si>
  <si>
    <t>Net balance as per cash book</t>
  </si>
  <si>
    <t>The net balance reconciles to the cash book</t>
  </si>
  <si>
    <t>(receipts and payments account) for the year as</t>
  </si>
  <si>
    <t>follows</t>
  </si>
  <si>
    <t>CASH BOOK</t>
  </si>
  <si>
    <t xml:space="preserve">  Opening balance at 01.04.19</t>
  </si>
  <si>
    <t xml:space="preserve">  Receipts YTD</t>
  </si>
  <si>
    <t xml:space="preserve">  Less payments YTD</t>
  </si>
  <si>
    <t>EARMARKED RESERVES</t>
  </si>
  <si>
    <t xml:space="preserve">  RDC Clean up materials</t>
  </si>
  <si>
    <t>10.05.19</t>
  </si>
  <si>
    <t>Mrs. Simpson (6 mile book)</t>
  </si>
  <si>
    <t>15.05.19</t>
  </si>
  <si>
    <t>Clerk - salary/HO (Apr/May19), expenses</t>
  </si>
  <si>
    <t>215</t>
  </si>
  <si>
    <t>BHIB - DPC insurance 2019-20</t>
  </si>
  <si>
    <t>217</t>
  </si>
  <si>
    <t>Subscription - ESALC/NALC 2019-20</t>
  </si>
  <si>
    <t>218</t>
  </si>
  <si>
    <t>SSALC - 5 copies Good Cllrs. Guide</t>
  </si>
  <si>
    <t>219</t>
  </si>
  <si>
    <t>S. Bellem - PA refreshments</t>
  </si>
  <si>
    <t>220</t>
  </si>
  <si>
    <t>W. Miers - PA refreshments</t>
  </si>
  <si>
    <t>BANK RECONCILIATION AT 31.05.19</t>
  </si>
  <si>
    <t>Balance as per bank statements at 31.05.19</t>
  </si>
  <si>
    <t xml:space="preserve">  Less unpresented cheques</t>
  </si>
  <si>
    <t>Lloyds Bank (Mastetcard fee)</t>
  </si>
  <si>
    <t>DD</t>
  </si>
  <si>
    <t>24.05.19</t>
  </si>
  <si>
    <t>28.05.19</t>
  </si>
  <si>
    <t>31.05.19</t>
  </si>
  <si>
    <t>30.06.19</t>
  </si>
  <si>
    <t>UT interest</t>
  </si>
  <si>
    <t>06.06.19</t>
  </si>
  <si>
    <t>11.06.19</t>
  </si>
  <si>
    <t>UT service charge</t>
  </si>
  <si>
    <t>SC</t>
  </si>
  <si>
    <t>BANK BALANCES 30.06.19</t>
  </si>
  <si>
    <t>Less UC</t>
  </si>
  <si>
    <t>BANK RECONCILIATION AT 30.06.19</t>
  </si>
  <si>
    <t xml:space="preserve">  Less unpresented cheque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</si>
</sst>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43" fontId="0" fillId="0" borderId="0" xfId="1" applyFont="1"/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4" fontId="0" fillId="0" borderId="0" xfId="0" applyNumberFormat="1"/>
    <xf numFmtId="4" fontId="0" fillId="2" borderId="0" xfId="1" applyNumberFormat="1" applyFont="1" applyFill="1"/>
    <xf numFmtId="4" fontId="0" fillId="0" borderId="0" xfId="1" applyNumberFormat="1" applyFont="1"/>
    <xf numFmtId="4" fontId="0" fillId="0" borderId="1" xfId="0" applyNumberFormat="1" applyBorder="1"/>
    <xf numFmtId="43" fontId="0" fillId="0" borderId="1" xfId="1" applyFont="1" applyBorder="1"/>
    <xf numFmtId="0" fontId="0" fillId="0" borderId="1" xfId="0" applyBorder="1"/>
    <xf numFmtId="2" fontId="0" fillId="0" borderId="0" xfId="1" applyNumberFormat="1" applyFont="1"/>
    <xf numFmtId="2" fontId="0" fillId="0" borderId="0" xfId="0" applyNumberFormat="1"/>
    <xf numFmtId="43" fontId="0" fillId="2" borderId="0" xfId="1" applyFont="1" applyFill="1" applyAlignment="1">
      <alignment horizontal="center"/>
    </xf>
    <xf numFmtId="43" fontId="2" fillId="3" borderId="0" xfId="1" applyFont="1" applyFill="1"/>
    <xf numFmtId="43" fontId="0" fillId="3" borderId="0" xfId="1" applyFont="1" applyFill="1"/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/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>
      <alignment horizontal="center"/>
    </xf>
    <xf numFmtId="4" fontId="0" fillId="0" borderId="1" xfId="1" applyNumberFormat="1" applyFont="1" applyBorder="1"/>
    <xf numFmtId="0" fontId="4" fillId="0" borderId="1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0" fillId="4" borderId="0" xfId="0" applyFill="1" applyAlignment="1">
      <alignment horizontal="center"/>
    </xf>
    <xf numFmtId="4" fontId="2" fillId="0" borderId="0" xfId="0" applyNumberFormat="1" applyFont="1"/>
    <xf numFmtId="43" fontId="0" fillId="0" borderId="0" xfId="1" applyFont="1" applyFill="1"/>
    <xf numFmtId="4" fontId="0" fillId="0" borderId="0" xfId="1" applyNumberFormat="1" applyFont="1" applyFill="1"/>
    <xf numFmtId="0" fontId="4" fillId="0" borderId="0" xfId="0" applyFont="1"/>
    <xf numFmtId="0" fontId="0" fillId="0" borderId="0" xfId="0" applyAlignment="1">
      <alignment horizontal="center"/>
    </xf>
    <xf numFmtId="43" fontId="0" fillId="2" borderId="0" xfId="1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0592B-427C-4B2A-861F-BC6AD7B9CDA3}">
  <sheetPr>
    <pageSetUpPr fitToPage="1"/>
  </sheetPr>
  <dimension ref="A1:Q40"/>
  <sheetViews>
    <sheetView topLeftCell="A7" zoomScale="80" zoomScaleNormal="80" workbookViewId="0">
      <selection activeCell="P21" sqref="P21"/>
    </sheetView>
  </sheetViews>
  <sheetFormatPr defaultRowHeight="12.75" x14ac:dyDescent="0.35"/>
  <cols>
    <col min="2" max="2" width="34.3984375" bestFit="1" customWidth="1"/>
    <col min="3" max="3" width="5.59765625" style="3" customWidth="1"/>
    <col min="4" max="4" width="9.796875" style="5" bestFit="1" customWidth="1"/>
    <col min="5" max="7" width="9.06640625" style="5"/>
    <col min="8" max="8" width="9.06640625" style="11"/>
    <col min="10" max="10" width="10" style="5" bestFit="1" customWidth="1"/>
    <col min="11" max="11" width="9.06640625" style="7"/>
    <col min="12" max="12" width="23.265625" bestFit="1" customWidth="1"/>
    <col min="13" max="13" width="9.06640625" style="11"/>
    <col min="15" max="15" width="10.33203125" style="5" bestFit="1" customWidth="1"/>
    <col min="16" max="16" width="10.33203125" style="9" bestFit="1" customWidth="1"/>
  </cols>
  <sheetData>
    <row r="1" spans="1:17" ht="15" x14ac:dyDescent="0.4">
      <c r="A1" s="1" t="s">
        <v>0</v>
      </c>
      <c r="M1" s="27" t="s">
        <v>64</v>
      </c>
    </row>
    <row r="2" spans="1:17" x14ac:dyDescent="0.35">
      <c r="I2" s="31"/>
    </row>
    <row r="3" spans="1:17" x14ac:dyDescent="0.35">
      <c r="A3" s="38" t="s">
        <v>10</v>
      </c>
      <c r="B3" s="38"/>
      <c r="C3" s="38"/>
      <c r="D3" s="38"/>
      <c r="E3" s="38"/>
      <c r="F3" s="38"/>
      <c r="G3" s="38"/>
      <c r="H3" s="38"/>
      <c r="I3" s="31"/>
      <c r="K3" s="38" t="s">
        <v>11</v>
      </c>
      <c r="L3" s="38"/>
      <c r="M3" s="38"/>
    </row>
    <row r="4" spans="1:17" x14ac:dyDescent="0.35">
      <c r="A4" s="7" t="s">
        <v>1</v>
      </c>
      <c r="B4" s="2"/>
      <c r="C4" s="3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28" t="s">
        <v>7</v>
      </c>
      <c r="I4" s="31" t="s">
        <v>8</v>
      </c>
      <c r="J4" s="6"/>
      <c r="K4" s="7" t="s">
        <v>1</v>
      </c>
      <c r="L4" s="2"/>
      <c r="M4" s="28" t="s">
        <v>9</v>
      </c>
    </row>
    <row r="5" spans="1:17" ht="13.15" x14ac:dyDescent="0.4">
      <c r="A5" s="22"/>
      <c r="B5" s="4" t="s">
        <v>12</v>
      </c>
      <c r="I5" s="31"/>
      <c r="J5" s="18">
        <v>14930.31</v>
      </c>
      <c r="O5" s="39" t="s">
        <v>17</v>
      </c>
      <c r="P5" s="39"/>
      <c r="Q5" s="39"/>
    </row>
    <row r="6" spans="1:17" x14ac:dyDescent="0.35">
      <c r="A6" s="22" t="s">
        <v>13</v>
      </c>
      <c r="B6" t="s">
        <v>15</v>
      </c>
      <c r="C6" s="8" t="s">
        <v>14</v>
      </c>
      <c r="F6" s="5">
        <v>479.25</v>
      </c>
      <c r="H6" s="11">
        <f>SUM(D6:G6)</f>
        <v>479.25</v>
      </c>
      <c r="I6" s="31" t="s">
        <v>24</v>
      </c>
      <c r="J6" s="19">
        <f>SUM(J5-H6+M6)</f>
        <v>18668.559999999998</v>
      </c>
      <c r="K6" s="7" t="s">
        <v>20</v>
      </c>
      <c r="L6" t="s">
        <v>21</v>
      </c>
      <c r="M6" s="11">
        <v>4217.5</v>
      </c>
      <c r="O6" s="17"/>
      <c r="P6" s="17"/>
      <c r="Q6" s="17"/>
    </row>
    <row r="7" spans="1:17" x14ac:dyDescent="0.35">
      <c r="A7" s="22" t="s">
        <v>44</v>
      </c>
      <c r="B7" t="s">
        <v>45</v>
      </c>
      <c r="C7" s="8" t="s">
        <v>46</v>
      </c>
      <c r="D7" s="5">
        <v>672.2</v>
      </c>
      <c r="F7" s="5">
        <v>128.46</v>
      </c>
      <c r="H7" s="36">
        <f t="shared" ref="H7:H37" si="0">SUM(D7:G7)</f>
        <v>800.66000000000008</v>
      </c>
      <c r="I7" s="31" t="s">
        <v>63</v>
      </c>
      <c r="J7" s="19">
        <f t="shared" ref="J7:J37" si="1">SUM(J6-H7+M7)</f>
        <v>18615.909999999996</v>
      </c>
      <c r="K7" s="7" t="s">
        <v>22</v>
      </c>
      <c r="L7" t="s">
        <v>23</v>
      </c>
      <c r="M7" s="11">
        <v>748.01</v>
      </c>
      <c r="P7" s="9">
        <v>14930.31</v>
      </c>
    </row>
    <row r="8" spans="1:17" x14ac:dyDescent="0.35">
      <c r="A8" s="33"/>
      <c r="B8" s="33"/>
      <c r="C8" s="33">
        <v>216</v>
      </c>
      <c r="D8" s="33"/>
      <c r="E8" s="33"/>
      <c r="F8" s="33"/>
      <c r="G8" s="33"/>
      <c r="H8" s="33"/>
      <c r="I8" s="33"/>
      <c r="J8" s="19">
        <f t="shared" si="1"/>
        <v>18625.409999999996</v>
      </c>
      <c r="K8" s="7" t="s">
        <v>42</v>
      </c>
      <c r="L8" t="s">
        <v>43</v>
      </c>
      <c r="M8" s="36">
        <v>9.5</v>
      </c>
    </row>
    <row r="9" spans="1:17" x14ac:dyDescent="0.35">
      <c r="A9" s="22" t="s">
        <v>44</v>
      </c>
      <c r="B9" t="s">
        <v>47</v>
      </c>
      <c r="C9" s="8" t="s">
        <v>48</v>
      </c>
      <c r="F9" s="35">
        <v>266.67</v>
      </c>
      <c r="H9" s="11">
        <f t="shared" si="0"/>
        <v>266.67</v>
      </c>
      <c r="I9" s="31" t="s">
        <v>61</v>
      </c>
      <c r="J9" s="19">
        <f t="shared" si="1"/>
        <v>18377.059999999998</v>
      </c>
      <c r="K9" s="7" t="s">
        <v>64</v>
      </c>
      <c r="L9" t="s">
        <v>65</v>
      </c>
      <c r="M9" s="11">
        <v>18.32</v>
      </c>
      <c r="P9" s="10" t="s">
        <v>16</v>
      </c>
    </row>
    <row r="10" spans="1:17" x14ac:dyDescent="0.35">
      <c r="A10" s="22" t="s">
        <v>44</v>
      </c>
      <c r="B10" t="s">
        <v>49</v>
      </c>
      <c r="C10" s="8" t="s">
        <v>50</v>
      </c>
      <c r="F10" s="35">
        <v>104.98</v>
      </c>
      <c r="H10" s="11">
        <f t="shared" si="0"/>
        <v>104.98</v>
      </c>
      <c r="I10" s="31" t="s">
        <v>62</v>
      </c>
      <c r="J10" s="19">
        <f t="shared" si="1"/>
        <v>18272.079999999998</v>
      </c>
      <c r="P10" s="11">
        <v>8435</v>
      </c>
    </row>
    <row r="11" spans="1:17" x14ac:dyDescent="0.35">
      <c r="A11" s="22" t="s">
        <v>44</v>
      </c>
      <c r="B11" t="s">
        <v>51</v>
      </c>
      <c r="C11" s="8" t="s">
        <v>52</v>
      </c>
      <c r="F11" s="35">
        <v>30.6</v>
      </c>
      <c r="H11" s="11">
        <f t="shared" si="0"/>
        <v>30.6</v>
      </c>
      <c r="I11" s="31" t="s">
        <v>62</v>
      </c>
      <c r="J11" s="19">
        <f t="shared" si="1"/>
        <v>18241.48</v>
      </c>
    </row>
    <row r="12" spans="1:17" x14ac:dyDescent="0.35">
      <c r="A12" s="22" t="s">
        <v>44</v>
      </c>
      <c r="B12" t="s">
        <v>53</v>
      </c>
      <c r="C12" s="8" t="s">
        <v>54</v>
      </c>
      <c r="F12" s="35">
        <v>36.299999999999997</v>
      </c>
      <c r="H12" s="11">
        <f t="shared" si="0"/>
        <v>36.299999999999997</v>
      </c>
      <c r="I12" s="31" t="s">
        <v>66</v>
      </c>
      <c r="J12" s="19">
        <f t="shared" si="1"/>
        <v>18205.18</v>
      </c>
      <c r="O12" s="39" t="s">
        <v>70</v>
      </c>
      <c r="P12" s="39"/>
      <c r="Q12" s="39"/>
    </row>
    <row r="13" spans="1:17" x14ac:dyDescent="0.35">
      <c r="A13" s="22" t="s">
        <v>44</v>
      </c>
      <c r="B13" t="s">
        <v>55</v>
      </c>
      <c r="C13" s="3">
        <v>221</v>
      </c>
      <c r="F13" s="35">
        <v>21.3</v>
      </c>
      <c r="H13" s="11">
        <f t="shared" si="0"/>
        <v>21.3</v>
      </c>
      <c r="I13" s="31"/>
      <c r="J13" s="19">
        <f t="shared" si="1"/>
        <v>18183.88</v>
      </c>
      <c r="O13" s="5" t="s">
        <v>18</v>
      </c>
      <c r="P13" s="9">
        <v>17699.099999999999</v>
      </c>
    </row>
    <row r="14" spans="1:17" x14ac:dyDescent="0.35">
      <c r="A14" s="22" t="s">
        <v>42</v>
      </c>
      <c r="B14" t="s">
        <v>59</v>
      </c>
      <c r="C14" s="3" t="s">
        <v>60</v>
      </c>
      <c r="F14" s="35">
        <v>3</v>
      </c>
      <c r="H14" s="11">
        <f t="shared" si="0"/>
        <v>3</v>
      </c>
      <c r="I14" s="31" t="s">
        <v>42</v>
      </c>
      <c r="J14" s="19">
        <f t="shared" si="1"/>
        <v>18180.88</v>
      </c>
      <c r="O14" s="5" t="s">
        <v>19</v>
      </c>
      <c r="P14" s="12">
        <v>482.08</v>
      </c>
    </row>
    <row r="15" spans="1:17" x14ac:dyDescent="0.35">
      <c r="A15" s="22" t="s">
        <v>67</v>
      </c>
      <c r="B15" t="s">
        <v>59</v>
      </c>
      <c r="C15" s="3" t="s">
        <v>60</v>
      </c>
      <c r="F15" s="35">
        <v>3</v>
      </c>
      <c r="H15" s="11">
        <f t="shared" si="0"/>
        <v>3</v>
      </c>
      <c r="I15" s="31" t="s">
        <v>67</v>
      </c>
      <c r="J15" s="19">
        <f t="shared" si="1"/>
        <v>18177.88</v>
      </c>
      <c r="P15" s="9">
        <f>SUM(P13:P14)</f>
        <v>18181.18</v>
      </c>
    </row>
    <row r="16" spans="1:17" x14ac:dyDescent="0.35">
      <c r="A16" s="22" t="s">
        <v>64</v>
      </c>
      <c r="B16" t="s">
        <v>68</v>
      </c>
      <c r="C16" s="3" t="s">
        <v>69</v>
      </c>
      <c r="F16" s="5">
        <v>18</v>
      </c>
      <c r="H16" s="11">
        <f t="shared" si="0"/>
        <v>18</v>
      </c>
      <c r="I16" s="31" t="s">
        <v>64</v>
      </c>
      <c r="J16" s="19">
        <f t="shared" si="1"/>
        <v>18159.88</v>
      </c>
      <c r="O16" s="5" t="s">
        <v>71</v>
      </c>
      <c r="P16" s="12">
        <v>-21.3</v>
      </c>
    </row>
    <row r="17" spans="1:16" x14ac:dyDescent="0.35">
      <c r="A17" s="22"/>
      <c r="H17" s="11">
        <f t="shared" si="0"/>
        <v>0</v>
      </c>
      <c r="I17" s="31"/>
      <c r="J17" s="19">
        <f t="shared" si="1"/>
        <v>18159.88</v>
      </c>
      <c r="P17" s="9">
        <f>SUM(P15:P16)</f>
        <v>18159.88</v>
      </c>
    </row>
    <row r="18" spans="1:16" x14ac:dyDescent="0.35">
      <c r="A18" s="22"/>
      <c r="H18" s="11">
        <f t="shared" si="0"/>
        <v>0</v>
      </c>
      <c r="I18" s="31"/>
      <c r="J18" s="19">
        <f t="shared" si="1"/>
        <v>18159.88</v>
      </c>
    </row>
    <row r="19" spans="1:16" x14ac:dyDescent="0.35">
      <c r="A19" s="22"/>
      <c r="H19" s="11">
        <f t="shared" si="0"/>
        <v>0</v>
      </c>
      <c r="I19" s="31"/>
      <c r="J19" s="19">
        <f t="shared" si="1"/>
        <v>18159.88</v>
      </c>
    </row>
    <row r="20" spans="1:16" x14ac:dyDescent="0.35">
      <c r="A20" s="22"/>
      <c r="H20" s="11">
        <f t="shared" si="0"/>
        <v>0</v>
      </c>
      <c r="I20" s="31"/>
      <c r="J20" s="19">
        <f t="shared" si="1"/>
        <v>18159.88</v>
      </c>
    </row>
    <row r="21" spans="1:16" x14ac:dyDescent="0.35">
      <c r="A21" s="22"/>
      <c r="H21" s="11">
        <f t="shared" si="0"/>
        <v>0</v>
      </c>
      <c r="I21" s="31"/>
      <c r="J21" s="19">
        <f t="shared" si="1"/>
        <v>18159.88</v>
      </c>
    </row>
    <row r="22" spans="1:16" x14ac:dyDescent="0.35">
      <c r="A22" s="22"/>
      <c r="H22" s="11">
        <f t="shared" si="0"/>
        <v>0</v>
      </c>
      <c r="I22" s="31"/>
      <c r="J22" s="19">
        <f t="shared" si="1"/>
        <v>18159.88</v>
      </c>
    </row>
    <row r="23" spans="1:16" x14ac:dyDescent="0.35">
      <c r="A23" s="22"/>
      <c r="H23" s="11">
        <f t="shared" si="0"/>
        <v>0</v>
      </c>
      <c r="I23" s="31"/>
      <c r="J23" s="19">
        <f t="shared" si="1"/>
        <v>18159.88</v>
      </c>
    </row>
    <row r="24" spans="1:16" x14ac:dyDescent="0.35">
      <c r="A24" s="22"/>
      <c r="H24" s="11">
        <f t="shared" si="0"/>
        <v>0</v>
      </c>
      <c r="I24" s="31"/>
      <c r="J24" s="19">
        <f t="shared" si="1"/>
        <v>18159.88</v>
      </c>
    </row>
    <row r="25" spans="1:16" x14ac:dyDescent="0.35">
      <c r="A25" s="22"/>
      <c r="H25" s="11">
        <f t="shared" si="0"/>
        <v>0</v>
      </c>
      <c r="I25" s="31"/>
      <c r="J25" s="19">
        <f t="shared" si="1"/>
        <v>18159.88</v>
      </c>
    </row>
    <row r="26" spans="1:16" x14ac:dyDescent="0.35">
      <c r="A26" s="22"/>
      <c r="H26" s="11">
        <f t="shared" si="0"/>
        <v>0</v>
      </c>
      <c r="I26" s="31"/>
      <c r="J26" s="19">
        <f t="shared" si="1"/>
        <v>18159.88</v>
      </c>
    </row>
    <row r="27" spans="1:16" x14ac:dyDescent="0.35">
      <c r="A27" s="22"/>
      <c r="H27" s="11">
        <f t="shared" si="0"/>
        <v>0</v>
      </c>
      <c r="I27" s="31"/>
      <c r="J27" s="19">
        <f t="shared" si="1"/>
        <v>18159.88</v>
      </c>
    </row>
    <row r="28" spans="1:16" x14ac:dyDescent="0.35">
      <c r="A28" s="22"/>
      <c r="H28" s="11">
        <f t="shared" si="0"/>
        <v>0</v>
      </c>
      <c r="I28" s="31"/>
      <c r="J28" s="19">
        <f t="shared" si="1"/>
        <v>18159.88</v>
      </c>
    </row>
    <row r="29" spans="1:16" ht="13.15" x14ac:dyDescent="0.4">
      <c r="A29" s="22"/>
      <c r="H29" s="11">
        <f t="shared" si="0"/>
        <v>0</v>
      </c>
      <c r="I29" s="31"/>
      <c r="J29" s="19">
        <f t="shared" si="1"/>
        <v>18159.88</v>
      </c>
      <c r="P29" s="34"/>
    </row>
    <row r="30" spans="1:16" x14ac:dyDescent="0.35">
      <c r="A30" s="22"/>
      <c r="H30" s="11">
        <f t="shared" si="0"/>
        <v>0</v>
      </c>
      <c r="I30" s="31"/>
      <c r="J30" s="19">
        <f t="shared" si="1"/>
        <v>18159.88</v>
      </c>
    </row>
    <row r="31" spans="1:16" x14ac:dyDescent="0.35">
      <c r="A31" s="22"/>
      <c r="H31" s="11">
        <f t="shared" si="0"/>
        <v>0</v>
      </c>
      <c r="I31" s="31"/>
      <c r="J31" s="19">
        <f t="shared" si="1"/>
        <v>18159.88</v>
      </c>
    </row>
    <row r="32" spans="1:16" x14ac:dyDescent="0.35">
      <c r="A32" s="22"/>
      <c r="H32" s="11">
        <f t="shared" si="0"/>
        <v>0</v>
      </c>
      <c r="I32" s="31"/>
      <c r="J32" s="19">
        <f t="shared" si="1"/>
        <v>18159.88</v>
      </c>
    </row>
    <row r="33" spans="1:13" x14ac:dyDescent="0.35">
      <c r="A33" s="22"/>
      <c r="H33" s="11">
        <f t="shared" si="0"/>
        <v>0</v>
      </c>
      <c r="I33" s="31"/>
      <c r="J33" s="19">
        <f t="shared" si="1"/>
        <v>18159.88</v>
      </c>
    </row>
    <row r="34" spans="1:13" x14ac:dyDescent="0.35">
      <c r="A34" s="22"/>
      <c r="H34" s="11">
        <f t="shared" si="0"/>
        <v>0</v>
      </c>
      <c r="I34" s="31"/>
      <c r="J34" s="19">
        <f t="shared" si="1"/>
        <v>18159.88</v>
      </c>
    </row>
    <row r="35" spans="1:13" x14ac:dyDescent="0.35">
      <c r="A35" s="22"/>
      <c r="H35" s="11">
        <f t="shared" si="0"/>
        <v>0</v>
      </c>
      <c r="I35" s="31"/>
      <c r="J35" s="19">
        <f t="shared" si="1"/>
        <v>18159.88</v>
      </c>
    </row>
    <row r="36" spans="1:13" x14ac:dyDescent="0.35">
      <c r="A36" s="22"/>
      <c r="H36" s="11">
        <f t="shared" si="0"/>
        <v>0</v>
      </c>
      <c r="I36" s="31"/>
      <c r="J36" s="19">
        <f t="shared" si="1"/>
        <v>18159.88</v>
      </c>
    </row>
    <row r="37" spans="1:13" x14ac:dyDescent="0.35">
      <c r="A37" s="22"/>
      <c r="H37" s="11">
        <f t="shared" si="0"/>
        <v>0</v>
      </c>
      <c r="I37" s="31"/>
      <c r="J37" s="19">
        <f t="shared" si="1"/>
        <v>18159.88</v>
      </c>
    </row>
    <row r="38" spans="1:13" ht="5" customHeight="1" x14ac:dyDescent="0.35">
      <c r="D38" s="13"/>
      <c r="E38" s="13"/>
      <c r="F38" s="13"/>
      <c r="G38" s="13"/>
      <c r="H38" s="29"/>
      <c r="I38" s="14"/>
      <c r="J38" s="13"/>
      <c r="K38" s="20"/>
      <c r="L38" s="14"/>
      <c r="M38" s="29"/>
    </row>
    <row r="39" spans="1:13" ht="5" customHeight="1" x14ac:dyDescent="0.35"/>
    <row r="40" spans="1:13" x14ac:dyDescent="0.35">
      <c r="D40" s="11">
        <f>SUM(D6:D39)</f>
        <v>672.2</v>
      </c>
      <c r="E40" s="11">
        <f>SUM(E6:E39)</f>
        <v>0</v>
      </c>
      <c r="F40" s="11">
        <f>SUM(F6:F39)</f>
        <v>1091.5600000000002</v>
      </c>
      <c r="G40" s="11">
        <f>SUM(G6:G39)</f>
        <v>0</v>
      </c>
      <c r="H40" s="11">
        <f>SUM(H6:H39)</f>
        <v>1763.76</v>
      </c>
      <c r="I40" s="16"/>
      <c r="J40" s="15"/>
      <c r="K40" s="21"/>
      <c r="L40" s="16"/>
      <c r="M40" s="11">
        <f>SUM(M6:M37)</f>
        <v>4993.33</v>
      </c>
    </row>
  </sheetData>
  <mergeCells count="4">
    <mergeCell ref="A3:H3"/>
    <mergeCell ref="K3:M3"/>
    <mergeCell ref="O5:Q5"/>
    <mergeCell ref="O12:Q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BF22A-D811-4876-BAFD-FE783D176643}">
  <dimension ref="A1:H34"/>
  <sheetViews>
    <sheetView tabSelected="1" workbookViewId="0">
      <selection activeCell="L29" sqref="L29"/>
    </sheetView>
  </sheetViews>
  <sheetFormatPr defaultRowHeight="17.25" x14ac:dyDescent="0.45"/>
  <cols>
    <col min="1" max="6" width="9.06640625" style="37"/>
    <col min="7" max="8" width="12.1328125" style="24" bestFit="1" customWidth="1"/>
    <col min="9" max="16384" width="9.06640625" style="37"/>
  </cols>
  <sheetData>
    <row r="1" spans="1:8" x14ac:dyDescent="0.45">
      <c r="A1" s="40" t="s">
        <v>25</v>
      </c>
      <c r="B1" s="40"/>
      <c r="C1" s="40"/>
      <c r="D1" s="40"/>
      <c r="E1" s="40"/>
      <c r="F1" s="40"/>
    </row>
    <row r="2" spans="1:8" x14ac:dyDescent="0.45">
      <c r="A2" s="40" t="s">
        <v>26</v>
      </c>
      <c r="B2" s="40"/>
      <c r="C2" s="40"/>
      <c r="D2" s="40"/>
      <c r="E2" s="40"/>
      <c r="F2" s="40"/>
    </row>
    <row r="4" spans="1:8" x14ac:dyDescent="0.45">
      <c r="A4" s="40" t="s">
        <v>72</v>
      </c>
      <c r="B4" s="40"/>
      <c r="C4" s="40"/>
      <c r="D4" s="40"/>
      <c r="E4" s="40"/>
      <c r="F4" s="40"/>
    </row>
    <row r="5" spans="1:8" x14ac:dyDescent="0.45">
      <c r="G5" s="25" t="s">
        <v>29</v>
      </c>
      <c r="H5" s="25" t="s">
        <v>29</v>
      </c>
    </row>
    <row r="6" spans="1:8" x14ac:dyDescent="0.45">
      <c r="A6" s="40" t="s">
        <v>57</v>
      </c>
      <c r="B6" s="40"/>
      <c r="C6" s="40"/>
      <c r="D6" s="40"/>
      <c r="E6" s="40"/>
      <c r="F6" s="40"/>
    </row>
    <row r="7" spans="1:8" x14ac:dyDescent="0.45">
      <c r="A7" s="40" t="s">
        <v>30</v>
      </c>
      <c r="B7" s="40"/>
      <c r="C7" s="40"/>
      <c r="D7" s="40"/>
      <c r="E7" s="40"/>
      <c r="F7" s="40"/>
      <c r="G7" s="24">
        <v>17699.099999999999</v>
      </c>
    </row>
    <row r="8" spans="1:8" x14ac:dyDescent="0.45">
      <c r="A8" s="40" t="s">
        <v>31</v>
      </c>
      <c r="B8" s="40"/>
      <c r="C8" s="40"/>
      <c r="D8" s="40"/>
      <c r="E8" s="40"/>
      <c r="F8" s="40"/>
      <c r="G8" s="24">
        <v>482.08</v>
      </c>
    </row>
    <row r="9" spans="1:8" x14ac:dyDescent="0.45">
      <c r="G9" s="26"/>
      <c r="H9" s="26"/>
    </row>
    <row r="11" spans="1:8" x14ac:dyDescent="0.45">
      <c r="G11" s="24">
        <f>SUM(G7:G10)</f>
        <v>18181.18</v>
      </c>
    </row>
    <row r="12" spans="1:8" x14ac:dyDescent="0.45">
      <c r="A12" s="37" t="s">
        <v>73</v>
      </c>
      <c r="G12" s="24">
        <v>-21.3</v>
      </c>
    </row>
    <row r="13" spans="1:8" x14ac:dyDescent="0.45">
      <c r="G13" s="26"/>
      <c r="H13" s="26"/>
    </row>
    <row r="15" spans="1:8" x14ac:dyDescent="0.45">
      <c r="A15" s="40" t="s">
        <v>32</v>
      </c>
      <c r="B15" s="40"/>
      <c r="C15" s="40"/>
      <c r="D15" s="40"/>
      <c r="E15" s="40"/>
      <c r="F15" s="40"/>
      <c r="H15" s="24">
        <f>SUM(G11:G12)</f>
        <v>18159.88</v>
      </c>
    </row>
    <row r="17" spans="1:8" x14ac:dyDescent="0.45">
      <c r="A17" s="42" t="s">
        <v>33</v>
      </c>
      <c r="B17" s="42"/>
      <c r="C17" s="42"/>
      <c r="D17" s="42"/>
      <c r="E17" s="42"/>
      <c r="F17" s="42"/>
    </row>
    <row r="18" spans="1:8" x14ac:dyDescent="0.45">
      <c r="A18" s="40" t="s">
        <v>34</v>
      </c>
      <c r="B18" s="40"/>
      <c r="C18" s="40"/>
      <c r="D18" s="40"/>
      <c r="E18" s="40"/>
      <c r="F18" s="40"/>
    </row>
    <row r="19" spans="1:8" x14ac:dyDescent="0.45">
      <c r="A19" s="40" t="s">
        <v>35</v>
      </c>
      <c r="B19" s="40"/>
      <c r="C19" s="40"/>
      <c r="D19" s="40"/>
      <c r="E19" s="40"/>
      <c r="F19" s="40"/>
    </row>
    <row r="20" spans="1:8" x14ac:dyDescent="0.45">
      <c r="A20" s="40" t="s">
        <v>36</v>
      </c>
      <c r="B20" s="40"/>
      <c r="C20" s="40"/>
      <c r="D20" s="40"/>
      <c r="E20" s="40"/>
      <c r="F20" s="40"/>
    </row>
    <row r="21" spans="1:8" x14ac:dyDescent="0.45">
      <c r="A21" s="40" t="s">
        <v>37</v>
      </c>
      <c r="B21" s="40"/>
      <c r="C21" s="40"/>
      <c r="D21" s="40"/>
      <c r="E21" s="40"/>
      <c r="F21" s="40"/>
      <c r="H21" s="24">
        <v>14930.31</v>
      </c>
    </row>
    <row r="22" spans="1:8" x14ac:dyDescent="0.45">
      <c r="A22" s="40" t="s">
        <v>38</v>
      </c>
      <c r="B22" s="40"/>
      <c r="C22" s="40"/>
      <c r="D22" s="40"/>
      <c r="E22" s="40"/>
      <c r="F22" s="40"/>
      <c r="H22" s="24">
        <v>4993.33</v>
      </c>
    </row>
    <row r="23" spans="1:8" x14ac:dyDescent="0.45">
      <c r="A23" s="40" t="s">
        <v>39</v>
      </c>
      <c r="B23" s="40"/>
      <c r="C23" s="40"/>
      <c r="D23" s="40"/>
      <c r="E23" s="40"/>
      <c r="F23" s="40"/>
      <c r="H23" s="24">
        <v>-1763.76</v>
      </c>
    </row>
    <row r="24" spans="1:8" x14ac:dyDescent="0.45">
      <c r="A24" s="40"/>
      <c r="B24" s="40"/>
      <c r="C24" s="40"/>
      <c r="D24" s="40"/>
      <c r="E24" s="40"/>
      <c r="F24" s="40"/>
      <c r="H24" s="26"/>
    </row>
    <row r="26" spans="1:8" x14ac:dyDescent="0.45">
      <c r="H26" s="24">
        <f>SUM(H21:H25)</f>
        <v>18159.88</v>
      </c>
    </row>
    <row r="27" spans="1:8" x14ac:dyDescent="0.45">
      <c r="A27" s="30"/>
      <c r="B27" s="30"/>
      <c r="C27" s="30"/>
      <c r="D27" s="30"/>
      <c r="E27" s="30"/>
      <c r="F27" s="30"/>
      <c r="G27" s="26"/>
      <c r="H27" s="26"/>
    </row>
    <row r="29" spans="1:8" x14ac:dyDescent="0.45">
      <c r="A29" s="41" t="s">
        <v>40</v>
      </c>
      <c r="B29" s="41"/>
      <c r="C29" s="41"/>
      <c r="D29" s="41"/>
      <c r="E29" s="41"/>
      <c r="F29" s="41"/>
    </row>
    <row r="30" spans="1:8" x14ac:dyDescent="0.45">
      <c r="H30" s="24">
        <v>18159.88</v>
      </c>
    </row>
    <row r="31" spans="1:8" x14ac:dyDescent="0.45">
      <c r="A31" s="37" t="s">
        <v>41</v>
      </c>
      <c r="H31" s="24">
        <v>-748.01</v>
      </c>
    </row>
    <row r="32" spans="1:8" x14ac:dyDescent="0.45">
      <c r="H32" s="26"/>
    </row>
    <row r="34" spans="8:8" x14ac:dyDescent="0.45">
      <c r="H34" s="24">
        <f>SUM(H30:H33)</f>
        <v>17411.870000000003</v>
      </c>
    </row>
  </sheetData>
  <mergeCells count="16">
    <mergeCell ref="A8:F8"/>
    <mergeCell ref="A1:F1"/>
    <mergeCell ref="A2:F2"/>
    <mergeCell ref="A4:F4"/>
    <mergeCell ref="A6:F6"/>
    <mergeCell ref="A7:F7"/>
    <mergeCell ref="A22:F22"/>
    <mergeCell ref="A23:F23"/>
    <mergeCell ref="A24:F24"/>
    <mergeCell ref="A29:F29"/>
    <mergeCell ref="A15:F15"/>
    <mergeCell ref="A17:F17"/>
    <mergeCell ref="A18:F18"/>
    <mergeCell ref="A19:F19"/>
    <mergeCell ref="A20:F20"/>
    <mergeCell ref="A21:F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849B1-CC05-46D4-85F9-7FE5A4CFFC9F}">
  <dimension ref="A1:H34"/>
  <sheetViews>
    <sheetView workbookViewId="0">
      <selection sqref="A1:XFD1048576"/>
    </sheetView>
  </sheetViews>
  <sheetFormatPr defaultRowHeight="17.25" x14ac:dyDescent="0.45"/>
  <cols>
    <col min="1" max="6" width="9.06640625" style="32"/>
    <col min="7" max="8" width="12.1328125" style="24" bestFit="1" customWidth="1"/>
    <col min="9" max="16384" width="9.06640625" style="32"/>
  </cols>
  <sheetData>
    <row r="1" spans="1:8" x14ac:dyDescent="0.45">
      <c r="A1" s="40" t="s">
        <v>25</v>
      </c>
      <c r="B1" s="40"/>
      <c r="C1" s="40"/>
      <c r="D1" s="40"/>
      <c r="E1" s="40"/>
      <c r="F1" s="40"/>
    </row>
    <row r="2" spans="1:8" x14ac:dyDescent="0.45">
      <c r="A2" s="40" t="s">
        <v>26</v>
      </c>
      <c r="B2" s="40"/>
      <c r="C2" s="40"/>
      <c r="D2" s="40"/>
      <c r="E2" s="40"/>
      <c r="F2" s="40"/>
    </row>
    <row r="4" spans="1:8" x14ac:dyDescent="0.45">
      <c r="A4" s="40" t="s">
        <v>56</v>
      </c>
      <c r="B4" s="40"/>
      <c r="C4" s="40"/>
      <c r="D4" s="40"/>
      <c r="E4" s="40"/>
      <c r="F4" s="40"/>
    </row>
    <row r="5" spans="1:8" x14ac:dyDescent="0.45">
      <c r="G5" s="25" t="s">
        <v>29</v>
      </c>
      <c r="H5" s="25" t="s">
        <v>29</v>
      </c>
    </row>
    <row r="6" spans="1:8" x14ac:dyDescent="0.45">
      <c r="A6" s="40" t="s">
        <v>57</v>
      </c>
      <c r="B6" s="40"/>
      <c r="C6" s="40"/>
      <c r="D6" s="40"/>
      <c r="E6" s="40"/>
      <c r="F6" s="40"/>
    </row>
    <row r="7" spans="1:8" x14ac:dyDescent="0.45">
      <c r="A7" s="40" t="s">
        <v>30</v>
      </c>
      <c r="B7" s="40"/>
      <c r="C7" s="40"/>
      <c r="D7" s="40"/>
      <c r="E7" s="40"/>
      <c r="F7" s="40"/>
      <c r="G7" s="24">
        <v>17680.78</v>
      </c>
    </row>
    <row r="8" spans="1:8" x14ac:dyDescent="0.45">
      <c r="A8" s="40" t="s">
        <v>31</v>
      </c>
      <c r="B8" s="40"/>
      <c r="C8" s="40"/>
      <c r="D8" s="40"/>
      <c r="E8" s="40"/>
      <c r="F8" s="40"/>
      <c r="G8" s="24">
        <v>539.38</v>
      </c>
    </row>
    <row r="9" spans="1:8" x14ac:dyDescent="0.45">
      <c r="G9" s="26"/>
      <c r="H9" s="26"/>
    </row>
    <row r="11" spans="1:8" x14ac:dyDescent="0.45">
      <c r="G11" s="24">
        <f>SUM(G7:G8)</f>
        <v>18220.16</v>
      </c>
    </row>
    <row r="12" spans="1:8" x14ac:dyDescent="0.45">
      <c r="A12" s="32" t="s">
        <v>58</v>
      </c>
      <c r="G12" s="24">
        <v>-57.6</v>
      </c>
    </row>
    <row r="13" spans="1:8" x14ac:dyDescent="0.45">
      <c r="G13" s="26"/>
      <c r="H13" s="26"/>
    </row>
    <row r="15" spans="1:8" x14ac:dyDescent="0.45">
      <c r="A15" s="40" t="s">
        <v>32</v>
      </c>
      <c r="B15" s="40"/>
      <c r="C15" s="40"/>
      <c r="D15" s="40"/>
      <c r="E15" s="40"/>
      <c r="F15" s="40"/>
      <c r="H15" s="24">
        <f>SUM(G11:G12)</f>
        <v>18162.560000000001</v>
      </c>
    </row>
    <row r="17" spans="1:8" x14ac:dyDescent="0.45">
      <c r="A17" s="42" t="s">
        <v>33</v>
      </c>
      <c r="B17" s="42"/>
      <c r="C17" s="42"/>
      <c r="D17" s="42"/>
      <c r="E17" s="42"/>
      <c r="F17" s="42"/>
    </row>
    <row r="18" spans="1:8" x14ac:dyDescent="0.45">
      <c r="A18" s="40" t="s">
        <v>34</v>
      </c>
      <c r="B18" s="40"/>
      <c r="C18" s="40"/>
      <c r="D18" s="40"/>
      <c r="E18" s="40"/>
      <c r="F18" s="40"/>
    </row>
    <row r="19" spans="1:8" x14ac:dyDescent="0.45">
      <c r="A19" s="40" t="s">
        <v>35</v>
      </c>
      <c r="B19" s="40"/>
      <c r="C19" s="40"/>
      <c r="D19" s="40"/>
      <c r="E19" s="40"/>
      <c r="F19" s="40"/>
    </row>
    <row r="20" spans="1:8" x14ac:dyDescent="0.45">
      <c r="A20" s="40" t="s">
        <v>36</v>
      </c>
      <c r="B20" s="40"/>
      <c r="C20" s="40"/>
      <c r="D20" s="40"/>
      <c r="E20" s="40"/>
      <c r="F20" s="40"/>
    </row>
    <row r="21" spans="1:8" x14ac:dyDescent="0.45">
      <c r="A21" s="40" t="s">
        <v>37</v>
      </c>
      <c r="B21" s="40"/>
      <c r="C21" s="40"/>
      <c r="D21" s="40"/>
      <c r="E21" s="40"/>
      <c r="F21" s="40"/>
      <c r="H21" s="24">
        <v>14930.31</v>
      </c>
    </row>
    <row r="22" spans="1:8" x14ac:dyDescent="0.45">
      <c r="A22" s="40" t="s">
        <v>38</v>
      </c>
      <c r="B22" s="40"/>
      <c r="C22" s="40"/>
      <c r="D22" s="40"/>
      <c r="E22" s="40"/>
      <c r="F22" s="40"/>
      <c r="H22" s="24">
        <v>4975.01</v>
      </c>
    </row>
    <row r="23" spans="1:8" x14ac:dyDescent="0.45">
      <c r="A23" s="40" t="s">
        <v>39</v>
      </c>
      <c r="B23" s="40"/>
      <c r="C23" s="40"/>
      <c r="D23" s="40"/>
      <c r="E23" s="40"/>
      <c r="F23" s="40"/>
      <c r="H23" s="24">
        <v>-1742.76</v>
      </c>
    </row>
    <row r="24" spans="1:8" x14ac:dyDescent="0.45">
      <c r="A24" s="40"/>
      <c r="B24" s="40"/>
      <c r="C24" s="40"/>
      <c r="D24" s="40"/>
      <c r="E24" s="40"/>
      <c r="F24" s="40"/>
      <c r="H24" s="26"/>
    </row>
    <row r="26" spans="1:8" x14ac:dyDescent="0.45">
      <c r="H26" s="24">
        <f>SUM(H21:H25)</f>
        <v>18162.560000000001</v>
      </c>
    </row>
    <row r="27" spans="1:8" x14ac:dyDescent="0.45">
      <c r="A27" s="30"/>
      <c r="B27" s="30"/>
      <c r="C27" s="30"/>
      <c r="D27" s="30"/>
      <c r="E27" s="30"/>
      <c r="F27" s="30"/>
      <c r="G27" s="26"/>
      <c r="H27" s="26"/>
    </row>
    <row r="29" spans="1:8" x14ac:dyDescent="0.45">
      <c r="A29" s="41" t="s">
        <v>40</v>
      </c>
      <c r="B29" s="41"/>
      <c r="C29" s="41"/>
      <c r="D29" s="41"/>
      <c r="E29" s="41"/>
      <c r="F29" s="41"/>
    </row>
    <row r="30" spans="1:8" x14ac:dyDescent="0.45">
      <c r="H30" s="24">
        <v>18162.560000000001</v>
      </c>
    </row>
    <row r="31" spans="1:8" x14ac:dyDescent="0.45">
      <c r="A31" s="32" t="s">
        <v>41</v>
      </c>
      <c r="H31" s="24">
        <v>-748.01</v>
      </c>
    </row>
    <row r="32" spans="1:8" x14ac:dyDescent="0.45">
      <c r="H32" s="26"/>
    </row>
    <row r="34" spans="8:8" x14ac:dyDescent="0.45">
      <c r="H34" s="24">
        <f>SUM(H30:H33)</f>
        <v>17414.550000000003</v>
      </c>
    </row>
  </sheetData>
  <mergeCells count="16">
    <mergeCell ref="A8:F8"/>
    <mergeCell ref="A1:F1"/>
    <mergeCell ref="A2:F2"/>
    <mergeCell ref="A4:F4"/>
    <mergeCell ref="A6:F6"/>
    <mergeCell ref="A7:F7"/>
    <mergeCell ref="A22:F22"/>
    <mergeCell ref="A23:F23"/>
    <mergeCell ref="A24:F24"/>
    <mergeCell ref="A29:F29"/>
    <mergeCell ref="A15:F15"/>
    <mergeCell ref="A17:F17"/>
    <mergeCell ref="A18:F18"/>
    <mergeCell ref="A19:F19"/>
    <mergeCell ref="A20:F20"/>
    <mergeCell ref="A21:F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1C1FE-EC63-4506-9AB3-FA1B49FED992}">
  <dimension ref="A1:H30"/>
  <sheetViews>
    <sheetView workbookViewId="0">
      <selection sqref="A1:XFD1048576"/>
    </sheetView>
  </sheetViews>
  <sheetFormatPr defaultRowHeight="17.25" x14ac:dyDescent="0.45"/>
  <cols>
    <col min="1" max="6" width="9.06640625" style="23"/>
    <col min="7" max="8" width="12.1328125" style="24" bestFit="1" customWidth="1"/>
    <col min="9" max="16384" width="9.06640625" style="23"/>
  </cols>
  <sheetData>
    <row r="1" spans="1:8" x14ac:dyDescent="0.45">
      <c r="A1" s="40" t="s">
        <v>25</v>
      </c>
      <c r="B1" s="40"/>
      <c r="C1" s="40"/>
      <c r="D1" s="40"/>
      <c r="E1" s="40"/>
      <c r="F1" s="40"/>
    </row>
    <row r="2" spans="1:8" x14ac:dyDescent="0.45">
      <c r="A2" s="40" t="s">
        <v>26</v>
      </c>
      <c r="B2" s="40"/>
      <c r="C2" s="40"/>
      <c r="D2" s="40"/>
      <c r="E2" s="40"/>
      <c r="F2" s="40"/>
    </row>
    <row r="4" spans="1:8" x14ac:dyDescent="0.45">
      <c r="A4" s="40" t="s">
        <v>27</v>
      </c>
      <c r="B4" s="40"/>
      <c r="C4" s="40"/>
      <c r="D4" s="40"/>
      <c r="E4" s="40"/>
      <c r="F4" s="40"/>
    </row>
    <row r="5" spans="1:8" x14ac:dyDescent="0.45">
      <c r="G5" s="25" t="s">
        <v>29</v>
      </c>
      <c r="H5" s="25" t="s">
        <v>29</v>
      </c>
    </row>
    <row r="6" spans="1:8" x14ac:dyDescent="0.45">
      <c r="A6" s="40" t="s">
        <v>28</v>
      </c>
      <c r="B6" s="40"/>
      <c r="C6" s="40"/>
      <c r="D6" s="40"/>
      <c r="E6" s="40"/>
      <c r="F6" s="40"/>
    </row>
    <row r="7" spans="1:8" x14ac:dyDescent="0.45">
      <c r="A7" s="40" t="s">
        <v>30</v>
      </c>
      <c r="B7" s="40"/>
      <c r="C7" s="40"/>
      <c r="D7" s="40"/>
      <c r="E7" s="40"/>
      <c r="F7" s="40"/>
      <c r="G7" s="24">
        <v>19180.78</v>
      </c>
    </row>
    <row r="8" spans="1:8" x14ac:dyDescent="0.45">
      <c r="A8" s="40" t="s">
        <v>31</v>
      </c>
      <c r="B8" s="40"/>
      <c r="C8" s="40"/>
      <c r="D8" s="40"/>
      <c r="E8" s="40"/>
      <c r="F8" s="40"/>
      <c r="G8" s="24">
        <v>235.79</v>
      </c>
    </row>
    <row r="9" spans="1:8" x14ac:dyDescent="0.45">
      <c r="G9" s="26"/>
      <c r="H9" s="26"/>
    </row>
    <row r="11" spans="1:8" x14ac:dyDescent="0.45">
      <c r="A11" s="40" t="s">
        <v>32</v>
      </c>
      <c r="B11" s="40"/>
      <c r="C11" s="40"/>
      <c r="D11" s="40"/>
      <c r="E11" s="40"/>
      <c r="F11" s="40"/>
      <c r="H11" s="24">
        <f>SUM(G7:G8)</f>
        <v>19416.57</v>
      </c>
    </row>
    <row r="13" spans="1:8" x14ac:dyDescent="0.45">
      <c r="A13" s="42" t="s">
        <v>33</v>
      </c>
      <c r="B13" s="42"/>
      <c r="C13" s="42"/>
      <c r="D13" s="42"/>
      <c r="E13" s="42"/>
      <c r="F13" s="42"/>
    </row>
    <row r="14" spans="1:8" x14ac:dyDescent="0.45">
      <c r="A14" s="40" t="s">
        <v>34</v>
      </c>
      <c r="B14" s="40"/>
      <c r="C14" s="40"/>
      <c r="D14" s="40"/>
      <c r="E14" s="40"/>
      <c r="F14" s="40"/>
    </row>
    <row r="15" spans="1:8" x14ac:dyDescent="0.45">
      <c r="A15" s="40" t="s">
        <v>35</v>
      </c>
      <c r="B15" s="40"/>
      <c r="C15" s="40"/>
      <c r="D15" s="40"/>
      <c r="E15" s="40"/>
      <c r="F15" s="40"/>
    </row>
    <row r="16" spans="1:8" x14ac:dyDescent="0.45">
      <c r="A16" s="40" t="s">
        <v>36</v>
      </c>
      <c r="B16" s="40"/>
      <c r="C16" s="40"/>
      <c r="D16" s="40"/>
      <c r="E16" s="40"/>
      <c r="F16" s="40"/>
    </row>
    <row r="17" spans="1:8" x14ac:dyDescent="0.45">
      <c r="A17" s="40" t="s">
        <v>37</v>
      </c>
      <c r="B17" s="40"/>
      <c r="C17" s="40"/>
      <c r="D17" s="40"/>
      <c r="E17" s="40"/>
      <c r="F17" s="40"/>
      <c r="H17" s="24">
        <v>14930.31</v>
      </c>
    </row>
    <row r="18" spans="1:8" x14ac:dyDescent="0.45">
      <c r="A18" s="40" t="s">
        <v>38</v>
      </c>
      <c r="B18" s="40"/>
      <c r="C18" s="40"/>
      <c r="D18" s="40"/>
      <c r="E18" s="40"/>
      <c r="F18" s="40"/>
      <c r="H18" s="24">
        <v>4965.51</v>
      </c>
    </row>
    <row r="19" spans="1:8" x14ac:dyDescent="0.45">
      <c r="A19" s="40" t="s">
        <v>39</v>
      </c>
      <c r="B19" s="40"/>
      <c r="C19" s="40"/>
      <c r="D19" s="40"/>
      <c r="E19" s="40"/>
      <c r="F19" s="40"/>
      <c r="H19" s="24">
        <v>-479.25</v>
      </c>
    </row>
    <row r="20" spans="1:8" x14ac:dyDescent="0.45">
      <c r="A20" s="40"/>
      <c r="B20" s="40"/>
      <c r="C20" s="40"/>
      <c r="D20" s="40"/>
      <c r="E20" s="40"/>
      <c r="F20" s="40"/>
      <c r="H20" s="26"/>
    </row>
    <row r="22" spans="1:8" x14ac:dyDescent="0.45">
      <c r="H22" s="24">
        <f>SUM(H17:H21)</f>
        <v>19416.57</v>
      </c>
    </row>
    <row r="23" spans="1:8" x14ac:dyDescent="0.45">
      <c r="A23" s="30"/>
      <c r="B23" s="30"/>
      <c r="C23" s="30"/>
      <c r="D23" s="30"/>
      <c r="E23" s="30"/>
      <c r="F23" s="30"/>
      <c r="G23" s="26"/>
      <c r="H23" s="26"/>
    </row>
    <row r="25" spans="1:8" x14ac:dyDescent="0.45">
      <c r="A25" s="41" t="s">
        <v>40</v>
      </c>
      <c r="B25" s="41"/>
      <c r="C25" s="41"/>
      <c r="D25" s="41"/>
      <c r="E25" s="41"/>
      <c r="F25" s="41"/>
    </row>
    <row r="26" spans="1:8" x14ac:dyDescent="0.45">
      <c r="H26" s="24">
        <v>19416.57</v>
      </c>
    </row>
    <row r="27" spans="1:8" x14ac:dyDescent="0.45">
      <c r="A27" s="23" t="s">
        <v>41</v>
      </c>
      <c r="H27" s="24">
        <v>-748.01</v>
      </c>
    </row>
    <row r="28" spans="1:8" x14ac:dyDescent="0.45">
      <c r="H28" s="26"/>
    </row>
    <row r="30" spans="1:8" x14ac:dyDescent="0.45">
      <c r="H30" s="24">
        <f>SUM(H26:H29)</f>
        <v>18668.560000000001</v>
      </c>
    </row>
  </sheetData>
  <mergeCells count="16">
    <mergeCell ref="A17:F17"/>
    <mergeCell ref="A18:F18"/>
    <mergeCell ref="A19:F19"/>
    <mergeCell ref="A20:F20"/>
    <mergeCell ref="A25:F25"/>
    <mergeCell ref="A16:F16"/>
    <mergeCell ref="A1:F1"/>
    <mergeCell ref="A2:F2"/>
    <mergeCell ref="A4:F4"/>
    <mergeCell ref="A6:F6"/>
    <mergeCell ref="A7:F7"/>
    <mergeCell ref="A8:F8"/>
    <mergeCell ref="A11:F11"/>
    <mergeCell ref="A13:F13"/>
    <mergeCell ref="A14:F14"/>
    <mergeCell ref="A15:F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DPC CASH BOOK 2019-20</vt:lpstr>
      <vt:lpstr>DPC BR 3 JUN 2019-20</vt:lpstr>
      <vt:lpstr>DPC BR 2 MAY 2019-20</vt:lpstr>
      <vt:lpstr>DPC BR 1 APR 2019-20</vt:lpstr>
      <vt:lpstr>'DPC BR 1 APR 2019-20'!Print_Area</vt:lpstr>
      <vt:lpstr>'DPC BR 2 MAY 2019-20'!Print_Area</vt:lpstr>
      <vt:lpstr>'DPC CASH BOOK 2019-20'!Print_Area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Irene</cp:lastModifiedBy>
  <cp:lastPrinted>2019-07-02T12:37:53Z</cp:lastPrinted>
  <dcterms:created xsi:type="dcterms:W3CDTF">2019-04-03T12:51:13Z</dcterms:created>
  <dcterms:modified xsi:type="dcterms:W3CDTF">2019-07-11T18:07:00Z</dcterms:modified>
</cp:coreProperties>
</file>